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furcar\Desktop\Abfall\"/>
    </mc:Choice>
  </mc:AlternateContent>
  <xr:revisionPtr revIDLastSave="0" documentId="8_{2F37389A-89E1-43C7-9098-938B229E13A5}" xr6:coauthVersionLast="36" xr6:coauthVersionMax="36" xr10:uidLastSave="{00000000-0000-0000-0000-000000000000}"/>
  <bookViews>
    <workbookView xWindow="0" yWindow="0" windowWidth="14790" windowHeight="7665" xr2:uid="{00000000-000D-0000-FFFF-FFFF00000000}"/>
  </bookViews>
  <sheets>
    <sheet name="Erh.-Blatt Zählerbestimmung" sheetId="8" r:id="rId1"/>
    <sheet name="Bestimmung Spitzendurchfluss" sheetId="9" r:id="rId2"/>
  </sheets>
  <definedNames>
    <definedName name="_xlnm.Print_Area" localSheetId="0">'Erh.-Blatt Zählerbestimmung'!$A$1:$G$77</definedName>
  </definedNames>
  <calcPr calcId="19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E26" i="8" l="1"/>
  <c r="E20" i="8"/>
  <c r="E16" i="8"/>
  <c r="E13" i="8" l="1"/>
  <c r="G51" i="8" l="1"/>
  <c r="E46" i="8"/>
  <c r="F30" i="8"/>
  <c r="E30" i="8"/>
  <c r="E29" i="8"/>
  <c r="G29" i="8" s="1"/>
  <c r="F28" i="8"/>
  <c r="E28" i="8"/>
  <c r="F27" i="8"/>
  <c r="E27" i="8"/>
  <c r="G26" i="8"/>
  <c r="F25" i="8"/>
  <c r="E25" i="8"/>
  <c r="F24" i="8"/>
  <c r="E24" i="8"/>
  <c r="E22" i="8"/>
  <c r="G22" i="8" s="1"/>
  <c r="E21" i="8"/>
  <c r="G21" i="8" s="1"/>
  <c r="F20" i="8"/>
  <c r="G20" i="8" s="1"/>
  <c r="E19" i="8"/>
  <c r="G19" i="8" s="1"/>
  <c r="E18" i="8"/>
  <c r="G18" i="8" s="1"/>
  <c r="F17" i="8"/>
  <c r="E17" i="8"/>
  <c r="F16" i="8"/>
  <c r="G16" i="8" s="1"/>
  <c r="F15" i="8"/>
  <c r="E15" i="8"/>
  <c r="F14" i="8"/>
  <c r="E14" i="8"/>
  <c r="G13" i="8"/>
  <c r="G17" i="8" l="1"/>
  <c r="G15" i="8"/>
  <c r="G14" i="8"/>
  <c r="G24" i="8"/>
  <c r="G25" i="8"/>
  <c r="G27" i="8"/>
  <c r="G28" i="8"/>
  <c r="G30" i="8"/>
  <c r="G32" i="8" l="1"/>
  <c r="G39" i="8" s="1"/>
  <c r="E39" i="8" s="1"/>
  <c r="G43" i="8" l="1"/>
  <c r="E43" i="8" s="1"/>
  <c r="G44" i="8"/>
  <c r="E44" i="8" s="1"/>
</calcChain>
</file>

<file path=xl/sharedStrings.xml><?xml version="1.0" encoding="utf-8"?>
<sst xmlns="http://schemas.openxmlformats.org/spreadsheetml/2006/main" count="90" uniqueCount="80">
  <si>
    <t>Nach SVGW Richtlinie W3, Ausgabe 2013</t>
  </si>
  <si>
    <t>Rohrweitenbestimmung vereinfachte Methode mit Belastungswerttabellen</t>
  </si>
  <si>
    <t>1 Belastungswert (Loading Unit - LU) = 0.1 l/s</t>
  </si>
  <si>
    <t>Verwendungszweck</t>
  </si>
  <si>
    <t>LU kalt</t>
  </si>
  <si>
    <t>LU warm</t>
  </si>
  <si>
    <t>Getränkeautomat</t>
  </si>
  <si>
    <t>Waschtisch</t>
  </si>
  <si>
    <t>Waschrinne</t>
  </si>
  <si>
    <t>Bidet</t>
  </si>
  <si>
    <t>Coiffeurbrause</t>
  </si>
  <si>
    <t>Haushaltsgeschirrspülmaschiene</t>
  </si>
  <si>
    <t>Haushaltswaschautomat</t>
  </si>
  <si>
    <t>Entnahmearmatur für Balkon</t>
  </si>
  <si>
    <t>Dusche</t>
  </si>
  <si>
    <t>Spülbecken</t>
  </si>
  <si>
    <t>Waschtrog</t>
  </si>
  <si>
    <t>Ausgussbecken</t>
  </si>
  <si>
    <t>Stand- und Wandausguss</t>
  </si>
  <si>
    <t>Urinoir Spülung automatisch</t>
  </si>
  <si>
    <t>Entnahmearmatur für Garten und Garage</t>
  </si>
  <si>
    <t>Heizungsfüllventile sind nicht zu berücksichtigen</t>
  </si>
  <si>
    <t>WC mit Spülkasten</t>
  </si>
  <si>
    <t>Wohnbereich</t>
  </si>
  <si>
    <t>Diverse</t>
  </si>
  <si>
    <t>Anzahl</t>
  </si>
  <si>
    <t>Total LU kalt</t>
  </si>
  <si>
    <t>Total LU warm</t>
  </si>
  <si>
    <t>Total LU gesamt</t>
  </si>
  <si>
    <t>Funktionsgleichung 0.3 l/s bis 300 l/s</t>
  </si>
  <si>
    <t>Funktionsgleichung 0.5 l/s bis 15 l/s</t>
  </si>
  <si>
    <t>Summe LU gesamt * 0.1 l/s</t>
  </si>
  <si>
    <t>l/s</t>
  </si>
  <si>
    <t>Bestimmung Wasserzähler</t>
  </si>
  <si>
    <t>m3/h</t>
  </si>
  <si>
    <t>DN 20</t>
  </si>
  <si>
    <t>DN 32</t>
  </si>
  <si>
    <t>DN 40</t>
  </si>
  <si>
    <t>DN 50</t>
  </si>
  <si>
    <t>DN 25</t>
  </si>
  <si>
    <t>3/4"</t>
  </si>
  <si>
    <t>1"</t>
  </si>
  <si>
    <t>5/4"</t>
  </si>
  <si>
    <t>1 1/2"</t>
  </si>
  <si>
    <t>2"</t>
  </si>
  <si>
    <t>31.25 m3/h</t>
  </si>
  <si>
    <t>05.00 m3/h</t>
  </si>
  <si>
    <t>07.88 m3/h</t>
  </si>
  <si>
    <t>12.50 m3/h</t>
  </si>
  <si>
    <t>20.00 m3/h</t>
  </si>
  <si>
    <t>Verschr.</t>
  </si>
  <si>
    <t>Q4</t>
  </si>
  <si>
    <t>Einbauausführung</t>
  </si>
  <si>
    <t>Ausgleichsverschr.</t>
  </si>
  <si>
    <t>Wassermesserbogen</t>
  </si>
  <si>
    <t>Auswahl Zähler</t>
  </si>
  <si>
    <t>DN</t>
  </si>
  <si>
    <t>Gewählt</t>
  </si>
  <si>
    <t>Objekt</t>
  </si>
  <si>
    <t>Bemerkungen</t>
  </si>
  <si>
    <t>Bestimmung
Belastungswerte, Spitzendurchfluss und Wasserzähler</t>
  </si>
  <si>
    <t>Spitzendurchfluss</t>
  </si>
  <si>
    <t>Badewanne</t>
  </si>
  <si>
    <t>Summe LU gesamt</t>
  </si>
  <si>
    <t>Auswahl Spitzendurchfluss gerundet</t>
  </si>
  <si>
    <t>Integra aquabasic® PMK-basic horizontal</t>
  </si>
  <si>
    <t>DN 15</t>
  </si>
  <si>
    <t>1/2"</t>
  </si>
  <si>
    <t>03.00 m3/h</t>
  </si>
  <si>
    <t>Verwendung in eigener Verantwortung! Infrastruktur Männedorf, Wasserversorgung 3.8.2023</t>
  </si>
  <si>
    <r>
      <t>Berechnung Summendurchfluss Q</t>
    </r>
    <r>
      <rPr>
        <b/>
        <sz val="6"/>
        <color indexed="8"/>
        <rFont val="Segoe UI"/>
        <family val="2"/>
      </rPr>
      <t>T</t>
    </r>
    <r>
      <rPr>
        <b/>
        <sz val="10"/>
        <color indexed="8"/>
        <rFont val="Segoe UI"/>
        <family val="2"/>
      </rPr>
      <t xml:space="preserve"> in l/s</t>
    </r>
  </si>
  <si>
    <r>
      <t>Berechnung Spitzendurchfluss Q</t>
    </r>
    <r>
      <rPr>
        <b/>
        <vertAlign val="subscript"/>
        <sz val="11"/>
        <color rgb="FF000000"/>
        <rFont val="Segoe UI"/>
        <family val="2"/>
      </rPr>
      <t>D</t>
    </r>
    <r>
      <rPr>
        <b/>
        <sz val="11"/>
        <color indexed="8"/>
        <rFont val="Segoe UI"/>
        <family val="2"/>
      </rPr>
      <t xml:space="preserve"> in l/s resp. m3/h</t>
    </r>
  </si>
  <si>
    <r>
      <t>Q</t>
    </r>
    <r>
      <rPr>
        <sz val="6"/>
        <color indexed="8"/>
        <rFont val="Segoe UI"/>
        <family val="2"/>
      </rPr>
      <t>T</t>
    </r>
    <r>
      <rPr>
        <sz val="10"/>
        <color indexed="8"/>
        <rFont val="Segoe UI"/>
        <family val="2"/>
      </rPr>
      <t xml:space="preserve"> 0.353 * 0.459</t>
    </r>
  </si>
  <si>
    <r>
      <t>Q</t>
    </r>
    <r>
      <rPr>
        <sz val="6"/>
        <color indexed="8"/>
        <rFont val="Segoe UI"/>
        <family val="2"/>
      </rPr>
      <t>T</t>
    </r>
    <r>
      <rPr>
        <sz val="10"/>
        <color indexed="8"/>
        <rFont val="Segoe UI"/>
        <family val="2"/>
      </rPr>
      <t xml:space="preserve"> 0.257 * 0.598</t>
    </r>
  </si>
  <si>
    <r>
      <rPr>
        <sz val="10"/>
        <color rgb="FF000000"/>
        <rFont val="Symbol"/>
        <family val="1"/>
        <charset val="2"/>
      </rPr>
      <t>£</t>
    </r>
    <r>
      <rPr>
        <sz val="10"/>
        <color indexed="8"/>
        <rFont val="Segoe UI"/>
        <family val="2"/>
      </rPr>
      <t xml:space="preserve"> 60  </t>
    </r>
    <r>
      <rPr>
        <sz val="10"/>
        <color rgb="FF000000"/>
        <rFont val="Segoe UI"/>
        <family val="2"/>
      </rPr>
      <t>LU</t>
    </r>
  </si>
  <si>
    <r>
      <rPr>
        <sz val="10"/>
        <color rgb="FF000000"/>
        <rFont val="Symbol"/>
        <family val="1"/>
        <charset val="2"/>
      </rPr>
      <t>£</t>
    </r>
    <r>
      <rPr>
        <sz val="10"/>
        <color indexed="8"/>
        <rFont val="Segoe UI"/>
        <family val="2"/>
      </rPr>
      <t xml:space="preserve"> 42  </t>
    </r>
    <r>
      <rPr>
        <sz val="10"/>
        <color rgb="FF000000"/>
        <rFont val="Segoe UI"/>
        <family val="2"/>
      </rPr>
      <t>LU</t>
    </r>
  </si>
  <si>
    <t>Bewertung (Grenzwert DN15):</t>
  </si>
  <si>
    <t xml:space="preserve"> - Ohne Garten-/Garagen-Armatur</t>
  </si>
  <si>
    <t xml:space="preserve"> - Mit Garten-/Garagen-Armatur</t>
  </si>
  <si>
    <t xml:space="preserve"> Strasse: ........................................................................................................ ; Haus-Nr. 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</si>
</sst>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16" x14ac:knownFonts="1">
    <font>
      <sz val="10"/>
      <color indexed="8"/>
      <name val="Verdana"/>
      <family val="2"/>
    </font>
    <font>
      <b/>
      <sz val="16"/>
      <color indexed="8"/>
      <name val="Verdana"/>
      <family val="2"/>
    </font>
    <font>
      <sz val="12"/>
      <color indexed="8"/>
      <name val="Verdana"/>
      <family val="2"/>
    </font>
    <font>
      <sz val="10"/>
      <color indexed="8"/>
      <name val="Symbol"/>
      <family val="1"/>
      <charset val="2"/>
    </font>
    <font>
      <sz val="10"/>
      <color rgb="FF000000"/>
      <name val="Symbol"/>
      <family val="1"/>
      <charset val="2"/>
    </font>
    <font>
      <b/>
      <sz val="16"/>
      <color indexed="8"/>
      <name val="Segoe UI"/>
      <family val="2"/>
    </font>
    <font>
      <sz val="16"/>
      <color indexed="8"/>
      <name val="Segoe UI"/>
      <family val="2"/>
    </font>
    <font>
      <sz val="12"/>
      <color indexed="8"/>
      <name val="Segoe UI"/>
      <family val="2"/>
    </font>
    <font>
      <sz val="10"/>
      <color indexed="8"/>
      <name val="Segoe UI"/>
      <family val="2"/>
    </font>
    <font>
      <b/>
      <sz val="11"/>
      <color indexed="8"/>
      <name val="Segoe UI"/>
      <family val="2"/>
    </font>
    <font>
      <b/>
      <sz val="10"/>
      <color indexed="8"/>
      <name val="Segoe UI"/>
      <family val="2"/>
    </font>
    <font>
      <sz val="10"/>
      <color rgb="FF000000"/>
      <name val="Segoe UI"/>
      <family val="2"/>
    </font>
    <font>
      <b/>
      <sz val="6"/>
      <color indexed="8"/>
      <name val="Segoe UI"/>
      <family val="2"/>
    </font>
    <font>
      <b/>
      <vertAlign val="subscript"/>
      <sz val="11"/>
      <color rgb="FF000000"/>
      <name val="Segoe UI"/>
      <family val="2"/>
    </font>
    <font>
      <sz val="6"/>
      <color indexed="8"/>
      <name val="Segoe UI"/>
      <family val="2"/>
    </font>
    <font>
      <sz val="10"/>
      <color rgb="FFFF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1607409894101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8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8" fillId="2" borderId="0" xfId="0" applyFont="1" applyFill="1"/>
    <xf numFmtId="0" fontId="9" fillId="0" borderId="0" xfId="0" applyFont="1"/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10" fillId="4" borderId="4" xfId="0" applyFont="1" applyFill="1" applyBorder="1"/>
    <xf numFmtId="0" fontId="8" fillId="4" borderId="4" xfId="0" applyFont="1" applyFill="1" applyBorder="1"/>
    <xf numFmtId="0" fontId="8" fillId="0" borderId="4" xfId="0" applyFont="1" applyBorder="1"/>
    <xf numFmtId="0" fontId="10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9" fillId="4" borderId="5" xfId="0" applyFont="1" applyFill="1" applyBorder="1"/>
    <xf numFmtId="0" fontId="10" fillId="2" borderId="6" xfId="0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10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/>
    <xf numFmtId="164" fontId="10" fillId="3" borderId="6" xfId="0" applyNumberFormat="1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/>
    </xf>
    <xf numFmtId="0" fontId="15" fillId="0" borderId="4" xfId="0" applyFont="1" applyBorder="1"/>
    <xf numFmtId="0" fontId="8" fillId="0" borderId="1" xfId="0" applyFont="1" applyBorder="1"/>
    <xf numFmtId="0" fontId="10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3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2971800</xdr:colOff>
      <xdr:row>1</xdr:row>
      <xdr:rowOff>195194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291465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13</xdr:col>
      <xdr:colOff>131971</xdr:colOff>
      <xdr:row>48</xdr:row>
      <xdr:rowOff>122959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11277600" cy="692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topLeftCell="A10" workbookViewId="0">
      <selection activeCell="A24" sqref="A24"/>
    </sheetView>
  </sheetViews>
  <sheetFormatPr baseColWidth="10" defaultColWidth="10.75" defaultRowHeight="12.75" x14ac:dyDescent="0.2"/>
  <cols>
    <col min="1" max="1" width="39.375" style="1" customWidth="1"/>
    <col min="2" max="3" width="10.125" style="1" customWidth="1"/>
    <col min="4" max="4" width="10.125" style="1" bestFit="1" customWidth="1"/>
    <col min="5" max="6" width="18.125" style="1" customWidth="1"/>
    <col min="7" max="7" width="20.375" style="1" customWidth="1"/>
    <col min="8" max="16384" width="10.75" style="1"/>
  </cols>
  <sheetData>
    <row r="1" spans="1:7" s="2" customFormat="1" ht="54" customHeight="1" x14ac:dyDescent="0.5">
      <c r="A1" s="5"/>
      <c r="B1" s="42" t="s">
        <v>60</v>
      </c>
      <c r="C1" s="43"/>
      <c r="D1" s="43"/>
      <c r="E1" s="43"/>
      <c r="F1" s="43"/>
      <c r="G1" s="43"/>
    </row>
    <row r="2" spans="1:7" s="3" customFormat="1" ht="17.25" x14ac:dyDescent="0.3">
      <c r="A2" s="6"/>
      <c r="B2" s="6" t="s">
        <v>0</v>
      </c>
      <c r="C2" s="6"/>
      <c r="D2" s="6"/>
      <c r="E2" s="6"/>
      <c r="F2" s="6"/>
      <c r="G2" s="6"/>
    </row>
    <row r="3" spans="1:7" s="3" customFormat="1" ht="17.25" x14ac:dyDescent="0.3">
      <c r="A3" s="7"/>
      <c r="B3" s="7"/>
      <c r="C3" s="6"/>
      <c r="D3" s="6"/>
      <c r="E3" s="6"/>
      <c r="F3" s="6"/>
      <c r="G3" s="6"/>
    </row>
    <row r="4" spans="1:7" ht="16.5" x14ac:dyDescent="0.3">
      <c r="A4" s="8" t="s">
        <v>58</v>
      </c>
      <c r="B4" s="9"/>
      <c r="C4" s="9"/>
      <c r="D4" s="9"/>
      <c r="E4" s="9"/>
      <c r="F4" s="9"/>
      <c r="G4" s="9"/>
    </row>
    <row r="5" spans="1:7" s="3" customFormat="1" ht="26.25" customHeight="1" x14ac:dyDescent="0.2">
      <c r="A5" s="39" t="s">
        <v>79</v>
      </c>
      <c r="B5" s="40"/>
      <c r="C5" s="40"/>
      <c r="D5" s="40"/>
      <c r="E5" s="40"/>
      <c r="F5" s="40"/>
      <c r="G5" s="41"/>
    </row>
    <row r="6" spans="1:7" s="3" customFormat="1" ht="17.25" x14ac:dyDescent="0.3">
      <c r="A6" s="7"/>
      <c r="B6" s="7"/>
      <c r="C6" s="6"/>
      <c r="D6" s="6"/>
      <c r="E6" s="6"/>
      <c r="F6" s="6"/>
      <c r="G6" s="6"/>
    </row>
    <row r="7" spans="1:7" ht="16.5" x14ac:dyDescent="0.3">
      <c r="A7" s="10" t="s">
        <v>1</v>
      </c>
      <c r="B7" s="7"/>
      <c r="C7" s="7"/>
      <c r="D7" s="7"/>
      <c r="E7" s="7"/>
      <c r="F7" s="7"/>
      <c r="G7" s="7"/>
    </row>
    <row r="8" spans="1:7" ht="14.25" x14ac:dyDescent="0.25">
      <c r="A8" s="7" t="s">
        <v>2</v>
      </c>
      <c r="B8" s="7"/>
      <c r="C8" s="7"/>
      <c r="D8" s="7"/>
      <c r="E8" s="7"/>
      <c r="F8" s="7"/>
      <c r="G8" s="7"/>
    </row>
    <row r="9" spans="1:7" ht="14.25" x14ac:dyDescent="0.25">
      <c r="A9" s="7"/>
      <c r="B9" s="7"/>
      <c r="C9" s="7"/>
      <c r="D9" s="7"/>
      <c r="E9" s="7"/>
      <c r="F9" s="7"/>
      <c r="G9" s="7"/>
    </row>
    <row r="10" spans="1:7" ht="14.25" x14ac:dyDescent="0.25">
      <c r="A10" s="7"/>
      <c r="B10" s="7"/>
      <c r="C10" s="7"/>
      <c r="D10" s="7"/>
      <c r="E10" s="7"/>
      <c r="F10" s="7"/>
      <c r="G10" s="7"/>
    </row>
    <row r="11" spans="1:7" ht="16.5" x14ac:dyDescent="0.3">
      <c r="A11" s="11" t="s">
        <v>3</v>
      </c>
      <c r="B11" s="11" t="s">
        <v>4</v>
      </c>
      <c r="C11" s="11" t="s">
        <v>5</v>
      </c>
      <c r="D11" s="12" t="s">
        <v>25</v>
      </c>
      <c r="E11" s="11" t="s">
        <v>26</v>
      </c>
      <c r="F11" s="11" t="s">
        <v>27</v>
      </c>
      <c r="G11" s="11" t="s">
        <v>28</v>
      </c>
    </row>
    <row r="12" spans="1:7" ht="14.25" x14ac:dyDescent="0.25">
      <c r="A12" s="13" t="s">
        <v>23</v>
      </c>
      <c r="B12" s="13"/>
      <c r="C12" s="13"/>
      <c r="D12" s="14"/>
      <c r="E12" s="14"/>
      <c r="F12" s="14"/>
      <c r="G12" s="14"/>
    </row>
    <row r="13" spans="1:7" ht="14.25" x14ac:dyDescent="0.25">
      <c r="A13" s="15" t="s">
        <v>22</v>
      </c>
      <c r="B13" s="16">
        <v>1</v>
      </c>
      <c r="C13" s="16"/>
      <c r="D13" s="17"/>
      <c r="E13" s="18">
        <f t="shared" ref="E13:E30" si="0">D13*B13</f>
        <v>0</v>
      </c>
      <c r="F13" s="18"/>
      <c r="G13" s="19">
        <f>F13+E13</f>
        <v>0</v>
      </c>
    </row>
    <row r="14" spans="1:7" ht="14.25" x14ac:dyDescent="0.25">
      <c r="A14" s="15" t="s">
        <v>7</v>
      </c>
      <c r="B14" s="16">
        <v>1</v>
      </c>
      <c r="C14" s="16">
        <v>1</v>
      </c>
      <c r="D14" s="17"/>
      <c r="E14" s="18">
        <f t="shared" si="0"/>
        <v>0</v>
      </c>
      <c r="F14" s="18">
        <f t="shared" ref="F14:F30" si="1">D14*C14</f>
        <v>0</v>
      </c>
      <c r="G14" s="19">
        <f t="shared" ref="G14:G30" si="2">F14+E14</f>
        <v>0</v>
      </c>
    </row>
    <row r="15" spans="1:7" ht="14.25" x14ac:dyDescent="0.25">
      <c r="A15" s="15" t="s">
        <v>14</v>
      </c>
      <c r="B15" s="16">
        <v>2</v>
      </c>
      <c r="C15" s="16">
        <v>2</v>
      </c>
      <c r="D15" s="17"/>
      <c r="E15" s="18">
        <f t="shared" si="0"/>
        <v>0</v>
      </c>
      <c r="F15" s="18">
        <f t="shared" si="1"/>
        <v>0</v>
      </c>
      <c r="G15" s="19">
        <f t="shared" si="2"/>
        <v>0</v>
      </c>
    </row>
    <row r="16" spans="1:7" ht="14.25" x14ac:dyDescent="0.25">
      <c r="A16" s="15" t="s">
        <v>62</v>
      </c>
      <c r="B16" s="16">
        <v>3</v>
      </c>
      <c r="C16" s="16">
        <v>3</v>
      </c>
      <c r="D16" s="17"/>
      <c r="E16" s="18">
        <f t="shared" si="0"/>
        <v>0</v>
      </c>
      <c r="F16" s="18">
        <f t="shared" si="1"/>
        <v>0</v>
      </c>
      <c r="G16" s="19">
        <f t="shared" si="2"/>
        <v>0</v>
      </c>
    </row>
    <row r="17" spans="1:9" ht="14.25" x14ac:dyDescent="0.25">
      <c r="A17" s="15" t="s">
        <v>15</v>
      </c>
      <c r="B17" s="16">
        <v>2</v>
      </c>
      <c r="C17" s="16">
        <v>2</v>
      </c>
      <c r="D17" s="17"/>
      <c r="E17" s="18">
        <f t="shared" si="0"/>
        <v>0</v>
      </c>
      <c r="F17" s="18">
        <f t="shared" si="1"/>
        <v>0</v>
      </c>
      <c r="G17" s="19">
        <f t="shared" si="2"/>
        <v>0</v>
      </c>
    </row>
    <row r="18" spans="1:9" ht="14.25" x14ac:dyDescent="0.25">
      <c r="A18" s="15" t="s">
        <v>11</v>
      </c>
      <c r="B18" s="16">
        <v>1</v>
      </c>
      <c r="C18" s="16"/>
      <c r="D18" s="17"/>
      <c r="E18" s="18">
        <f t="shared" si="0"/>
        <v>0</v>
      </c>
      <c r="F18" s="18"/>
      <c r="G18" s="19">
        <f t="shared" si="2"/>
        <v>0</v>
      </c>
    </row>
    <row r="19" spans="1:9" ht="14.25" x14ac:dyDescent="0.25">
      <c r="A19" s="15" t="s">
        <v>13</v>
      </c>
      <c r="B19" s="16">
        <v>2</v>
      </c>
      <c r="C19" s="16"/>
      <c r="D19" s="17"/>
      <c r="E19" s="18">
        <f t="shared" si="0"/>
        <v>0</v>
      </c>
      <c r="F19" s="18"/>
      <c r="G19" s="19">
        <f t="shared" si="2"/>
        <v>0</v>
      </c>
    </row>
    <row r="20" spans="1:9" ht="14.25" x14ac:dyDescent="0.25">
      <c r="A20" s="15" t="s">
        <v>16</v>
      </c>
      <c r="B20" s="16">
        <v>2</v>
      </c>
      <c r="C20" s="16">
        <v>2</v>
      </c>
      <c r="D20" s="17"/>
      <c r="E20" s="18">
        <f t="shared" si="0"/>
        <v>0</v>
      </c>
      <c r="F20" s="18">
        <f t="shared" si="1"/>
        <v>0</v>
      </c>
      <c r="G20" s="19">
        <f t="shared" si="2"/>
        <v>0</v>
      </c>
    </row>
    <row r="21" spans="1:9" ht="14.25" x14ac:dyDescent="0.25">
      <c r="A21" s="15" t="s">
        <v>12</v>
      </c>
      <c r="B21" s="16">
        <v>2</v>
      </c>
      <c r="C21" s="16"/>
      <c r="D21" s="17"/>
      <c r="E21" s="18">
        <f t="shared" si="0"/>
        <v>0</v>
      </c>
      <c r="F21" s="18"/>
      <c r="G21" s="19">
        <f t="shared" si="2"/>
        <v>0</v>
      </c>
    </row>
    <row r="22" spans="1:9" ht="14.25" x14ac:dyDescent="0.25">
      <c r="A22" s="15" t="s">
        <v>20</v>
      </c>
      <c r="B22" s="16">
        <v>5</v>
      </c>
      <c r="C22" s="16"/>
      <c r="D22" s="17"/>
      <c r="E22" s="18">
        <f>B22*D22</f>
        <v>0</v>
      </c>
      <c r="F22" s="18"/>
      <c r="G22" s="19">
        <f t="shared" si="2"/>
        <v>0</v>
      </c>
    </row>
    <row r="23" spans="1:9" ht="14.25" x14ac:dyDescent="0.25">
      <c r="A23" s="13" t="s">
        <v>24</v>
      </c>
      <c r="B23" s="20"/>
      <c r="C23" s="20"/>
      <c r="D23" s="21"/>
      <c r="E23" s="22"/>
      <c r="F23" s="22"/>
      <c r="G23" s="22"/>
    </row>
    <row r="24" spans="1:9" ht="14.25" x14ac:dyDescent="0.25">
      <c r="A24" s="15" t="s">
        <v>9</v>
      </c>
      <c r="B24" s="16">
        <v>1</v>
      </c>
      <c r="C24" s="16">
        <v>1</v>
      </c>
      <c r="D24" s="17"/>
      <c r="E24" s="18">
        <f t="shared" si="0"/>
        <v>0</v>
      </c>
      <c r="F24" s="18">
        <f t="shared" si="1"/>
        <v>0</v>
      </c>
      <c r="G24" s="19">
        <f t="shared" si="2"/>
        <v>0</v>
      </c>
    </row>
    <row r="25" spans="1:9" ht="14.25" x14ac:dyDescent="0.25">
      <c r="A25" s="15" t="s">
        <v>8</v>
      </c>
      <c r="B25" s="16">
        <v>1</v>
      </c>
      <c r="C25" s="16">
        <v>1</v>
      </c>
      <c r="D25" s="17"/>
      <c r="E25" s="18">
        <f t="shared" si="0"/>
        <v>0</v>
      </c>
      <c r="F25" s="18">
        <f t="shared" si="1"/>
        <v>0</v>
      </c>
      <c r="G25" s="19">
        <f t="shared" si="2"/>
        <v>0</v>
      </c>
    </row>
    <row r="26" spans="1:9" ht="14.25" x14ac:dyDescent="0.25">
      <c r="A26" s="15" t="s">
        <v>19</v>
      </c>
      <c r="B26" s="16">
        <v>3</v>
      </c>
      <c r="C26" s="16"/>
      <c r="D26" s="17"/>
      <c r="E26" s="18">
        <f t="shared" si="0"/>
        <v>0</v>
      </c>
      <c r="F26" s="18"/>
      <c r="G26" s="19">
        <f t="shared" si="2"/>
        <v>0</v>
      </c>
    </row>
    <row r="27" spans="1:9" ht="14.25" x14ac:dyDescent="0.25">
      <c r="A27" s="15" t="s">
        <v>17</v>
      </c>
      <c r="B27" s="16">
        <v>2</v>
      </c>
      <c r="C27" s="16">
        <v>2</v>
      </c>
      <c r="D27" s="17"/>
      <c r="E27" s="18">
        <f t="shared" si="0"/>
        <v>0</v>
      </c>
      <c r="F27" s="18">
        <f t="shared" si="1"/>
        <v>0</v>
      </c>
      <c r="G27" s="19">
        <f t="shared" si="2"/>
        <v>0</v>
      </c>
    </row>
    <row r="28" spans="1:9" ht="14.25" x14ac:dyDescent="0.25">
      <c r="A28" s="15" t="s">
        <v>18</v>
      </c>
      <c r="B28" s="16">
        <v>2</v>
      </c>
      <c r="C28" s="16">
        <v>2</v>
      </c>
      <c r="D28" s="17"/>
      <c r="E28" s="18">
        <f t="shared" si="0"/>
        <v>0</v>
      </c>
      <c r="F28" s="18">
        <f t="shared" si="1"/>
        <v>0</v>
      </c>
      <c r="G28" s="19">
        <f t="shared" si="2"/>
        <v>0</v>
      </c>
    </row>
    <row r="29" spans="1:9" ht="14.25" x14ac:dyDescent="0.25">
      <c r="A29" s="15" t="s">
        <v>6</v>
      </c>
      <c r="B29" s="16">
        <v>1</v>
      </c>
      <c r="C29" s="23"/>
      <c r="D29" s="17"/>
      <c r="E29" s="18">
        <f t="shared" si="0"/>
        <v>0</v>
      </c>
      <c r="F29" s="18"/>
      <c r="G29" s="19">
        <f t="shared" si="2"/>
        <v>0</v>
      </c>
    </row>
    <row r="30" spans="1:9" ht="14.25" x14ac:dyDescent="0.25">
      <c r="A30" s="15" t="s">
        <v>10</v>
      </c>
      <c r="B30" s="16">
        <v>1</v>
      </c>
      <c r="C30" s="16">
        <v>1</v>
      </c>
      <c r="D30" s="17"/>
      <c r="E30" s="18">
        <f t="shared" si="0"/>
        <v>0</v>
      </c>
      <c r="F30" s="18">
        <f t="shared" si="1"/>
        <v>0</v>
      </c>
      <c r="G30" s="19">
        <f t="shared" si="2"/>
        <v>0</v>
      </c>
    </row>
    <row r="31" spans="1:9" ht="17.25" thickBot="1" x14ac:dyDescent="0.35">
      <c r="A31" s="14"/>
      <c r="B31" s="14"/>
      <c r="C31" s="14"/>
      <c r="D31" s="14"/>
      <c r="E31" s="14"/>
      <c r="F31" s="14"/>
      <c r="G31" s="24" t="s">
        <v>63</v>
      </c>
      <c r="I31" s="4"/>
    </row>
    <row r="32" spans="1:9" ht="15" thickBot="1" x14ac:dyDescent="0.3">
      <c r="A32" s="7" t="s">
        <v>21</v>
      </c>
      <c r="B32" s="7"/>
      <c r="C32" s="7"/>
      <c r="D32" s="7"/>
      <c r="E32" s="7"/>
      <c r="F32" s="7"/>
      <c r="G32" s="25">
        <f>SUM(G13:G30)</f>
        <v>0</v>
      </c>
    </row>
    <row r="33" spans="1:7" ht="14.25" x14ac:dyDescent="0.25">
      <c r="A33" s="7"/>
      <c r="B33" s="7"/>
      <c r="C33" s="7"/>
      <c r="D33" s="7"/>
      <c r="E33" s="7"/>
      <c r="F33" s="7"/>
      <c r="G33" s="7"/>
    </row>
    <row r="34" spans="1:7" ht="13.5" customHeight="1" x14ac:dyDescent="0.25">
      <c r="A34" s="7"/>
      <c r="B34" s="7"/>
      <c r="C34" s="27"/>
      <c r="D34" s="27" t="s">
        <v>76</v>
      </c>
      <c r="E34" s="7" t="s">
        <v>77</v>
      </c>
      <c r="F34" s="37"/>
      <c r="G34" s="38" t="s">
        <v>74</v>
      </c>
    </row>
    <row r="35" spans="1:7" ht="14.25" x14ac:dyDescent="0.25">
      <c r="A35" s="7"/>
      <c r="B35" s="7"/>
      <c r="C35" s="7"/>
      <c r="D35" s="7"/>
      <c r="E35" s="7" t="s">
        <v>78</v>
      </c>
      <c r="F35" s="28"/>
      <c r="G35" s="38" t="s">
        <v>75</v>
      </c>
    </row>
    <row r="36" spans="1:7" ht="14.25" x14ac:dyDescent="0.25">
      <c r="A36" s="7"/>
      <c r="B36" s="7"/>
      <c r="C36" s="7"/>
      <c r="D36" s="7"/>
      <c r="E36" s="7"/>
      <c r="F36" s="7"/>
      <c r="G36" s="7"/>
    </row>
    <row r="37" spans="1:7" ht="16.5" x14ac:dyDescent="0.3">
      <c r="A37" s="8" t="s">
        <v>70</v>
      </c>
      <c r="B37" s="9"/>
      <c r="C37" s="9"/>
      <c r="D37" s="9"/>
      <c r="E37" s="9"/>
      <c r="F37" s="9"/>
      <c r="G37" s="9"/>
    </row>
    <row r="38" spans="1:7" ht="15" thickBot="1" x14ac:dyDescent="0.3">
      <c r="A38" s="7"/>
      <c r="B38" s="7"/>
      <c r="C38" s="7"/>
      <c r="D38" s="7"/>
      <c r="E38" s="7"/>
      <c r="F38" s="7"/>
      <c r="G38" s="7"/>
    </row>
    <row r="39" spans="1:7" ht="15" thickBot="1" x14ac:dyDescent="0.3">
      <c r="A39" s="7" t="s">
        <v>31</v>
      </c>
      <c r="B39" s="7"/>
      <c r="C39" s="7"/>
      <c r="D39" s="7"/>
      <c r="E39" s="26">
        <f>G39*3.6</f>
        <v>0</v>
      </c>
      <c r="F39" s="7" t="s">
        <v>32</v>
      </c>
      <c r="G39" s="29">
        <f>G32*0.1</f>
        <v>0</v>
      </c>
    </row>
    <row r="40" spans="1:7" ht="14.25" x14ac:dyDescent="0.25">
      <c r="A40" s="7"/>
      <c r="B40" s="7"/>
      <c r="C40" s="7"/>
      <c r="D40" s="7"/>
      <c r="E40" s="7"/>
      <c r="F40" s="7"/>
      <c r="G40" s="7"/>
    </row>
    <row r="41" spans="1:7" ht="16.5" x14ac:dyDescent="0.3">
      <c r="A41" s="8" t="s">
        <v>71</v>
      </c>
      <c r="B41" s="9"/>
      <c r="C41" s="9"/>
      <c r="D41" s="9"/>
      <c r="E41" s="9"/>
      <c r="F41" s="9"/>
      <c r="G41" s="9"/>
    </row>
    <row r="42" spans="1:7" ht="15" thickBot="1" x14ac:dyDescent="0.3">
      <c r="A42" s="7"/>
      <c r="B42" s="7"/>
      <c r="C42" s="7"/>
      <c r="D42" s="7"/>
      <c r="E42" s="7"/>
      <c r="F42" s="7"/>
      <c r="G42" s="7"/>
    </row>
    <row r="43" spans="1:7" ht="15" thickBot="1" x14ac:dyDescent="0.3">
      <c r="A43" s="7" t="s">
        <v>29</v>
      </c>
      <c r="B43" s="7" t="s">
        <v>72</v>
      </c>
      <c r="C43" s="7"/>
      <c r="D43" s="7" t="s">
        <v>34</v>
      </c>
      <c r="E43" s="26">
        <f>G43*3.6</f>
        <v>0</v>
      </c>
      <c r="F43" s="7" t="s">
        <v>32</v>
      </c>
      <c r="G43" s="29">
        <f>POWER(G39,0.353)*0.459</f>
        <v>0</v>
      </c>
    </row>
    <row r="44" spans="1:7" ht="15" thickBot="1" x14ac:dyDescent="0.3">
      <c r="A44" s="7" t="s">
        <v>30</v>
      </c>
      <c r="B44" s="7" t="s">
        <v>73</v>
      </c>
      <c r="C44" s="7"/>
      <c r="D44" s="7" t="s">
        <v>34</v>
      </c>
      <c r="E44" s="26">
        <f>G44*3.6</f>
        <v>0</v>
      </c>
      <c r="F44" s="7" t="s">
        <v>32</v>
      </c>
      <c r="G44" s="29">
        <f>POWER(G39,0.257)*0.598</f>
        <v>0</v>
      </c>
    </row>
    <row r="45" spans="1:7" ht="15" thickBot="1" x14ac:dyDescent="0.3">
      <c r="A45" s="7"/>
      <c r="B45" s="7"/>
      <c r="C45" s="7"/>
      <c r="D45" s="7"/>
      <c r="E45" s="30"/>
      <c r="F45" s="7"/>
      <c r="G45" s="7"/>
    </row>
    <row r="46" spans="1:7" ht="15" thickBot="1" x14ac:dyDescent="0.3">
      <c r="A46" s="31" t="s">
        <v>64</v>
      </c>
      <c r="B46" s="7"/>
      <c r="C46" s="7"/>
      <c r="D46" s="7" t="s">
        <v>34</v>
      </c>
      <c r="E46" s="26">
        <f>G46*3.6</f>
        <v>0</v>
      </c>
      <c r="F46" s="7" t="s">
        <v>32</v>
      </c>
      <c r="G46" s="32"/>
    </row>
    <row r="47" spans="1:7" ht="14.25" x14ac:dyDescent="0.25">
      <c r="A47" s="7"/>
      <c r="B47" s="7"/>
      <c r="C47" s="7"/>
      <c r="D47" s="7"/>
      <c r="E47" s="7"/>
      <c r="F47" s="7"/>
      <c r="G47" s="7"/>
    </row>
    <row r="48" spans="1:7" ht="14.25" x14ac:dyDescent="0.25">
      <c r="A48" s="7"/>
      <c r="B48" s="7"/>
      <c r="C48" s="7"/>
      <c r="D48" s="7"/>
      <c r="E48" s="7"/>
      <c r="F48" s="7"/>
      <c r="G48" s="7"/>
    </row>
    <row r="49" spans="1:7" ht="16.5" x14ac:dyDescent="0.3">
      <c r="A49" s="8" t="s">
        <v>33</v>
      </c>
      <c r="B49" s="9"/>
      <c r="C49" s="9"/>
      <c r="D49" s="9"/>
      <c r="E49" s="9"/>
      <c r="F49" s="9"/>
      <c r="G49" s="9"/>
    </row>
    <row r="50" spans="1:7" ht="15" thickBot="1" x14ac:dyDescent="0.3">
      <c r="A50" s="7"/>
      <c r="B50" s="7"/>
      <c r="C50" s="7"/>
      <c r="D50" s="7"/>
      <c r="E50" s="7"/>
      <c r="F50" s="7"/>
      <c r="G50" s="7"/>
    </row>
    <row r="51" spans="1:7" ht="15" thickBot="1" x14ac:dyDescent="0.3">
      <c r="A51" s="7" t="s">
        <v>61</v>
      </c>
      <c r="B51" s="7"/>
      <c r="C51" s="7"/>
      <c r="D51" s="7"/>
      <c r="E51" s="7"/>
      <c r="F51" s="7" t="s">
        <v>34</v>
      </c>
      <c r="G51" s="33">
        <f>G46*3.6</f>
        <v>0</v>
      </c>
    </row>
    <row r="52" spans="1:7" ht="14.25" x14ac:dyDescent="0.25">
      <c r="A52" s="7"/>
      <c r="B52" s="7"/>
      <c r="C52" s="7"/>
      <c r="D52" s="7"/>
      <c r="E52" s="7"/>
      <c r="F52" s="7"/>
      <c r="G52" s="7"/>
    </row>
    <row r="53" spans="1:7" ht="16.5" x14ac:dyDescent="0.3">
      <c r="A53" s="8" t="s">
        <v>55</v>
      </c>
      <c r="B53" s="8" t="s">
        <v>56</v>
      </c>
      <c r="C53" s="8" t="s">
        <v>50</v>
      </c>
      <c r="D53" s="8" t="s">
        <v>51</v>
      </c>
      <c r="E53" s="8" t="s">
        <v>52</v>
      </c>
      <c r="F53" s="8"/>
      <c r="G53" s="8" t="s">
        <v>57</v>
      </c>
    </row>
    <row r="54" spans="1:7" ht="17.25" thickBot="1" x14ac:dyDescent="0.35">
      <c r="A54" s="8"/>
      <c r="B54" s="8"/>
      <c r="C54" s="8"/>
      <c r="D54" s="8"/>
      <c r="E54" s="8"/>
      <c r="F54" s="8"/>
      <c r="G54" s="8"/>
    </row>
    <row r="55" spans="1:7" ht="15" thickBot="1" x14ac:dyDescent="0.3">
      <c r="A55" s="34" t="s">
        <v>65</v>
      </c>
      <c r="B55" s="34" t="s">
        <v>66</v>
      </c>
      <c r="C55" s="34" t="s">
        <v>67</v>
      </c>
      <c r="D55" s="34" t="s">
        <v>68</v>
      </c>
      <c r="E55" s="34" t="s">
        <v>53</v>
      </c>
      <c r="F55" s="35"/>
      <c r="G55" s="36"/>
    </row>
    <row r="56" spans="1:7" ht="15" thickBot="1" x14ac:dyDescent="0.3">
      <c r="A56" s="15"/>
      <c r="B56" s="15" t="s">
        <v>35</v>
      </c>
      <c r="C56" s="15" t="s">
        <v>40</v>
      </c>
      <c r="D56" s="15" t="s">
        <v>46</v>
      </c>
      <c r="E56" s="15" t="s">
        <v>53</v>
      </c>
      <c r="F56" s="35"/>
      <c r="G56" s="36"/>
    </row>
    <row r="57" spans="1:7" ht="15" thickBot="1" x14ac:dyDescent="0.3">
      <c r="A57" s="15"/>
      <c r="B57" s="15" t="s">
        <v>39</v>
      </c>
      <c r="C57" s="15" t="s">
        <v>41</v>
      </c>
      <c r="D57" s="15" t="s">
        <v>47</v>
      </c>
      <c r="E57" s="15" t="s">
        <v>53</v>
      </c>
      <c r="F57" s="35"/>
      <c r="G57" s="36"/>
    </row>
    <row r="58" spans="1:7" ht="15" thickBot="1" x14ac:dyDescent="0.3">
      <c r="A58" s="15"/>
      <c r="B58" s="15" t="s">
        <v>36</v>
      </c>
      <c r="C58" s="15" t="s">
        <v>42</v>
      </c>
      <c r="D58" s="15" t="s">
        <v>48</v>
      </c>
      <c r="E58" s="15" t="s">
        <v>54</v>
      </c>
      <c r="F58" s="35"/>
      <c r="G58" s="36"/>
    </row>
    <row r="59" spans="1:7" ht="15" thickBot="1" x14ac:dyDescent="0.3">
      <c r="A59" s="15"/>
      <c r="B59" s="15" t="s">
        <v>37</v>
      </c>
      <c r="C59" s="15" t="s">
        <v>43</v>
      </c>
      <c r="D59" s="15" t="s">
        <v>49</v>
      </c>
      <c r="E59" s="15" t="s">
        <v>54</v>
      </c>
      <c r="F59" s="35"/>
      <c r="G59" s="36"/>
    </row>
    <row r="60" spans="1:7" ht="15" thickBot="1" x14ac:dyDescent="0.3">
      <c r="A60" s="15"/>
      <c r="B60" s="15" t="s">
        <v>38</v>
      </c>
      <c r="C60" s="15" t="s">
        <v>44</v>
      </c>
      <c r="D60" s="15" t="s">
        <v>45</v>
      </c>
      <c r="E60" s="15" t="s">
        <v>54</v>
      </c>
      <c r="F60" s="35"/>
      <c r="G60" s="36"/>
    </row>
    <row r="61" spans="1:7" ht="14.25" x14ac:dyDescent="0.25">
      <c r="A61" s="7"/>
      <c r="B61" s="7"/>
      <c r="C61" s="7"/>
      <c r="D61" s="7"/>
      <c r="E61" s="7"/>
      <c r="F61" s="7"/>
      <c r="G61" s="7"/>
    </row>
    <row r="62" spans="1:7" ht="14.25" x14ac:dyDescent="0.25">
      <c r="A62" s="7"/>
      <c r="B62" s="7"/>
      <c r="C62" s="7"/>
      <c r="D62" s="7"/>
      <c r="E62" s="7"/>
      <c r="F62" s="7"/>
      <c r="G62" s="7"/>
    </row>
    <row r="63" spans="1:7" ht="16.5" x14ac:dyDescent="0.3">
      <c r="A63" s="8" t="s">
        <v>59</v>
      </c>
      <c r="B63" s="9"/>
      <c r="C63" s="9"/>
      <c r="D63" s="9"/>
      <c r="E63" s="9"/>
      <c r="F63" s="9"/>
      <c r="G63" s="9"/>
    </row>
    <row r="64" spans="1:7" s="3" customFormat="1" ht="15" x14ac:dyDescent="0.2">
      <c r="A64" s="39"/>
      <c r="B64" s="40"/>
      <c r="C64" s="40"/>
      <c r="D64" s="40"/>
      <c r="E64" s="40"/>
      <c r="F64" s="40"/>
      <c r="G64" s="41"/>
    </row>
    <row r="65" spans="1:7" s="3" customFormat="1" ht="15" x14ac:dyDescent="0.2">
      <c r="A65" s="39"/>
      <c r="B65" s="40"/>
      <c r="C65" s="40"/>
      <c r="D65" s="40"/>
      <c r="E65" s="40"/>
      <c r="F65" s="40"/>
      <c r="G65" s="41"/>
    </row>
    <row r="66" spans="1:7" s="3" customFormat="1" ht="15" x14ac:dyDescent="0.2">
      <c r="A66" s="39"/>
      <c r="B66" s="40"/>
      <c r="C66" s="40"/>
      <c r="D66" s="40"/>
      <c r="E66" s="40"/>
      <c r="F66" s="40"/>
      <c r="G66" s="41"/>
    </row>
    <row r="67" spans="1:7" s="3" customFormat="1" ht="15" x14ac:dyDescent="0.2">
      <c r="A67" s="39"/>
      <c r="B67" s="40"/>
      <c r="C67" s="40"/>
      <c r="D67" s="40"/>
      <c r="E67" s="40"/>
      <c r="F67" s="40"/>
      <c r="G67" s="41"/>
    </row>
    <row r="68" spans="1:7" s="3" customFormat="1" ht="15" x14ac:dyDescent="0.2">
      <c r="A68" s="39"/>
      <c r="B68" s="40"/>
      <c r="C68" s="40"/>
      <c r="D68" s="40"/>
      <c r="E68" s="40"/>
      <c r="F68" s="40"/>
      <c r="G68" s="41"/>
    </row>
    <row r="69" spans="1:7" s="3" customFormat="1" ht="15" x14ac:dyDescent="0.2">
      <c r="A69" s="39"/>
      <c r="B69" s="40"/>
      <c r="C69" s="40"/>
      <c r="D69" s="40"/>
      <c r="E69" s="40"/>
      <c r="F69" s="40"/>
      <c r="G69" s="41"/>
    </row>
    <row r="70" spans="1:7" s="3" customFormat="1" ht="15" x14ac:dyDescent="0.2">
      <c r="A70" s="39"/>
      <c r="B70" s="40"/>
      <c r="C70" s="40"/>
      <c r="D70" s="40"/>
      <c r="E70" s="40"/>
      <c r="F70" s="40"/>
      <c r="G70" s="41"/>
    </row>
    <row r="71" spans="1:7" s="3" customFormat="1" ht="15" x14ac:dyDescent="0.2">
      <c r="A71" s="39"/>
      <c r="B71" s="40"/>
      <c r="C71" s="40"/>
      <c r="D71" s="40"/>
      <c r="E71" s="40"/>
      <c r="F71" s="40"/>
      <c r="G71" s="41"/>
    </row>
    <row r="72" spans="1:7" s="3" customFormat="1" ht="15" x14ac:dyDescent="0.2">
      <c r="A72" s="39"/>
      <c r="B72" s="40"/>
      <c r="C72" s="40"/>
      <c r="D72" s="40"/>
      <c r="E72" s="40"/>
      <c r="F72" s="40"/>
      <c r="G72" s="41"/>
    </row>
    <row r="73" spans="1:7" s="3" customFormat="1" ht="15" x14ac:dyDescent="0.2">
      <c r="A73" s="39"/>
      <c r="B73" s="40"/>
      <c r="C73" s="40"/>
      <c r="D73" s="40"/>
      <c r="E73" s="40"/>
      <c r="F73" s="40"/>
      <c r="G73" s="41"/>
    </row>
    <row r="74" spans="1:7" s="3" customFormat="1" ht="15" x14ac:dyDescent="0.2">
      <c r="A74" s="39"/>
      <c r="B74" s="40"/>
      <c r="C74" s="40"/>
      <c r="D74" s="40"/>
      <c r="E74" s="40"/>
      <c r="F74" s="40"/>
      <c r="G74" s="41"/>
    </row>
    <row r="75" spans="1:7" s="3" customFormat="1" ht="15" x14ac:dyDescent="0.2">
      <c r="A75" s="39"/>
      <c r="B75" s="40"/>
      <c r="C75" s="40"/>
      <c r="D75" s="40"/>
      <c r="E75" s="40"/>
      <c r="F75" s="40"/>
      <c r="G75" s="41"/>
    </row>
    <row r="76" spans="1:7" ht="14.25" x14ac:dyDescent="0.25">
      <c r="A76" s="7"/>
      <c r="B76" s="7"/>
      <c r="C76" s="7"/>
      <c r="D76" s="7"/>
      <c r="E76" s="7"/>
      <c r="F76" s="7"/>
      <c r="G76" s="7"/>
    </row>
    <row r="77" spans="1:7" ht="14.25" x14ac:dyDescent="0.25">
      <c r="A77" s="7" t="s">
        <v>69</v>
      </c>
      <c r="B77" s="7"/>
      <c r="C77" s="7"/>
      <c r="D77" s="7"/>
      <c r="E77" s="7"/>
      <c r="F77" s="7"/>
      <c r="G77" s="7"/>
    </row>
  </sheetData>
  <mergeCells count="14">
    <mergeCell ref="A73:G73"/>
    <mergeCell ref="A74:G74"/>
    <mergeCell ref="A75:G75"/>
    <mergeCell ref="A69:G69"/>
    <mergeCell ref="A70:G70"/>
    <mergeCell ref="A71:G71"/>
    <mergeCell ref="A72:G72"/>
    <mergeCell ref="A68:G68"/>
    <mergeCell ref="B1:G1"/>
    <mergeCell ref="A5:G5"/>
    <mergeCell ref="A64:G64"/>
    <mergeCell ref="A65:G65"/>
    <mergeCell ref="A66:G66"/>
    <mergeCell ref="A67:G67"/>
  </mergeCells>
  <pageMargins left="0.31496062992125984" right="0.31496062992125984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1600-24EB-487F-8245-936A9256D783}">
  <dimension ref="A1"/>
  <sheetViews>
    <sheetView topLeftCell="A19" workbookViewId="0">
      <selection activeCell="O30" sqref="O30"/>
    </sheetView>
  </sheetViews>
  <sheetFormatPr baseColWidth="10" defaultColWidth="11.25" defaultRowHeight="12.75" x14ac:dyDescent="0.2"/>
  <sheetData/>
  <pageMargins left="0.7" right="0.7" top="0.78740157499999996" bottom="0.78740157499999996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Erh.-Blatt Zählerbestimmung</vt:lpstr>
      <vt:lpstr>Bestimmung Spitzendurchfluss</vt:lpstr>
      <vt:lpstr>'Erh.-Blatt Zählerbestimmung'!Druckbereich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Bueeler</dc:creator>
  <cp:keywords/>
  <dc:description/>
  <cp:lastModifiedBy>Furger Carmen</cp:lastModifiedBy>
  <cp:lastPrinted>2013-07-15T07:11:47Z</cp:lastPrinted>
  <dcterms:created xsi:type="dcterms:W3CDTF">2012-05-22T12:54:25Z</dcterms:created>
  <dcterms:modified xsi:type="dcterms:W3CDTF">2023-11-28T16:10:53Z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C-User">
    <vt:lpwstr>Carmen Furger</vt:lpwstr>
  </property>
  <property fmtid="{D5CDD505-2E9C-101B-9397-08002B2CF9AE}" pid="3" name="BC-UNID">
    <vt:lpwstr>C12589D10012D60DC1258A000059C501</vt:lpwstr>
  </property>
  <property fmtid="{D5CDD505-2E9C-101B-9397-08002B2CF9AE}" pid="4" name="BC-DocVer">
    <vt:r8>1.001</vt:r8>
  </property>
  <property fmtid="{D5CDD505-2E9C-101B-9397-08002B2CF9AE}" pid="5" name="BC-DownDT">
    <vt:lpwstr>2023-10-09T14:08:28.186Z</vt:lpwstr>
  </property>
  <property fmtid="{D5CDD505-2E9C-101B-9397-08002B2CF9AE}" pid="6" name="bc-bcidparent">
    <vt:lpwstr>2308031418233170</vt:lpwstr>
  </property>
  <property fmtid="{D5CDD505-2E9C-101B-9397-08002B2CF9AE}" pid="7" name="bc-bcid">
    <vt:lpwstr>2310161658203630</vt:lpwstr>
  </property>
  <property fmtid="{D5CDD505-2E9C-101B-9397-08002B2CF9AE}" pid="8" name="BC-GUID">
    <vt:lpwstr>56c05f7f-18fe-46c0-ad9a-23272f78bd86</vt:lpwstr>
  </property>
</Properties>
</file>